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6930" activeTab="0"/>
  </bookViews>
  <sheets>
    <sheet name="売上粗利予測表" sheetId="1" r:id="rId1"/>
  </sheets>
  <definedNames>
    <definedName name="_xlnm.Print_Area" localSheetId="0">'売上粗利予測表'!$B$2:$T$43</definedName>
  </definedNames>
  <calcPr fullCalcOnLoad="1"/>
</workbook>
</file>

<file path=xl/sharedStrings.xml><?xml version="1.0" encoding="utf-8"?>
<sst xmlns="http://schemas.openxmlformats.org/spreadsheetml/2006/main" count="70" uniqueCount="42">
  <si>
    <t>年度</t>
  </si>
  <si>
    <t>組織</t>
  </si>
  <si>
    <t>出力日</t>
  </si>
  <si>
    <t>合計</t>
  </si>
  <si>
    <t>売上目標</t>
  </si>
  <si>
    <t>粗利目標</t>
  </si>
  <si>
    <t>売上</t>
  </si>
  <si>
    <t>受注済</t>
  </si>
  <si>
    <t>受注済+A</t>
  </si>
  <si>
    <t>受注済+A+B</t>
  </si>
  <si>
    <t>受注済+A+B+C</t>
  </si>
  <si>
    <t>粗利</t>
  </si>
  <si>
    <t>売上達成率</t>
  </si>
  <si>
    <t>粗利達成率</t>
  </si>
  <si>
    <t>原価</t>
  </si>
  <si>
    <t>粗利率</t>
  </si>
  <si>
    <t>A</t>
  </si>
  <si>
    <t>B</t>
  </si>
  <si>
    <t>C</t>
  </si>
  <si>
    <t>粗利</t>
  </si>
  <si>
    <t>A</t>
  </si>
  <si>
    <t>B</t>
  </si>
  <si>
    <t>C</t>
  </si>
  <si>
    <t>2018</t>
  </si>
  <si>
    <t>営業部</t>
  </si>
  <si>
    <t>4月</t>
  </si>
  <si>
    <t>5月</t>
  </si>
  <si>
    <t>6月</t>
  </si>
  <si>
    <t>1Q</t>
  </si>
  <si>
    <t>7月</t>
  </si>
  <si>
    <t>8月</t>
  </si>
  <si>
    <t>9月</t>
  </si>
  <si>
    <t>2Q</t>
  </si>
  <si>
    <t>10月</t>
  </si>
  <si>
    <t>11月</t>
  </si>
  <si>
    <t>12月</t>
  </si>
  <si>
    <t>3Q</t>
  </si>
  <si>
    <t>1月</t>
  </si>
  <si>
    <t>2月</t>
  </si>
  <si>
    <t>3月</t>
  </si>
  <si>
    <t>4Q</t>
  </si>
  <si>
    <t>　売上粗利予測表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</si>
</sst>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n"/>
      <right style="medium"/>
      <top style="hair"/>
      <bottom style="thick"/>
    </border>
    <border>
      <left/>
      <right style="thin"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ck"/>
      <top style="medium"/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ck"/>
      <top style="thin">
        <color indexed="8"/>
      </top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ck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hair"/>
      <bottom style="thick"/>
    </border>
    <border>
      <left style="thick"/>
      <right style="thin"/>
      <top style="thin"/>
      <bottom/>
    </border>
    <border>
      <left style="thick"/>
      <right style="thin"/>
      <top style="hair"/>
      <bottom style="medium"/>
    </border>
    <border>
      <left style="thick"/>
      <right style="thin"/>
      <top style="medium"/>
      <bottom style="hair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34" borderId="19" xfId="0" applyNumberFormat="1" applyFont="1" applyFill="1" applyBorder="1" applyAlignment="1">
      <alignment horizontal="right" vertical="center"/>
    </xf>
    <xf numFmtId="176" fontId="7" fillId="37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34" borderId="22" xfId="0" applyNumberFormat="1" applyFont="1" applyFill="1" applyBorder="1" applyAlignment="1">
      <alignment horizontal="right" vertical="center"/>
    </xf>
    <xf numFmtId="176" fontId="7" fillId="37" borderId="23" xfId="0" applyNumberFormat="1" applyFont="1" applyFill="1" applyBorder="1" applyAlignment="1">
      <alignment horizontal="right" vertical="center"/>
    </xf>
    <xf numFmtId="0" fontId="7" fillId="36" borderId="24" xfId="0" applyFont="1" applyFill="1" applyBorder="1" applyAlignment="1">
      <alignment horizontal="lef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34" borderId="26" xfId="0" applyNumberFormat="1" applyFont="1" applyFill="1" applyBorder="1" applyAlignment="1">
      <alignment horizontal="right" vertical="center"/>
    </xf>
    <xf numFmtId="176" fontId="7" fillId="37" borderId="27" xfId="0" applyNumberFormat="1" applyFont="1" applyFill="1" applyBorder="1" applyAlignment="1">
      <alignment horizontal="right" vertical="center"/>
    </xf>
    <xf numFmtId="0" fontId="7" fillId="36" borderId="28" xfId="0" applyFont="1" applyFill="1" applyBorder="1" applyAlignment="1">
      <alignment horizontal="lef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34" borderId="30" xfId="0" applyNumberFormat="1" applyFont="1" applyFill="1" applyBorder="1" applyAlignment="1">
      <alignment horizontal="right" vertical="center"/>
    </xf>
    <xf numFmtId="176" fontId="7" fillId="37" borderId="31" xfId="0" applyNumberFormat="1" applyFont="1" applyFill="1" applyBorder="1" applyAlignment="1">
      <alignment horizontal="right" vertical="center"/>
    </xf>
    <xf numFmtId="0" fontId="7" fillId="36" borderId="32" xfId="0" applyFont="1" applyFill="1" applyBorder="1" applyAlignment="1">
      <alignment horizontal="left" vertical="center"/>
    </xf>
    <xf numFmtId="0" fontId="4" fillId="38" borderId="33" xfId="0" applyNumberFormat="1" applyFont="1" applyFill="1" applyBorder="1" applyAlignment="1">
      <alignment horizontal="center" vertical="center"/>
    </xf>
    <xf numFmtId="0" fontId="4" fillId="38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177" fontId="7" fillId="34" borderId="37" xfId="0" applyNumberFormat="1" applyFont="1" applyFill="1" applyBorder="1" applyAlignment="1">
      <alignment horizontal="right" vertical="center"/>
    </xf>
    <xf numFmtId="177" fontId="7" fillId="37" borderId="38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 applyProtection="1">
      <alignment horizontal="right" vertical="center"/>
      <protection/>
    </xf>
    <xf numFmtId="177" fontId="7" fillId="0" borderId="40" xfId="0" applyNumberFormat="1" applyFont="1" applyFill="1" applyBorder="1" applyAlignment="1" applyProtection="1">
      <alignment horizontal="right" vertical="center"/>
      <protection/>
    </xf>
    <xf numFmtId="177" fontId="7" fillId="34" borderId="40" xfId="0" applyNumberFormat="1" applyFont="1" applyFill="1" applyBorder="1" applyAlignment="1" applyProtection="1">
      <alignment horizontal="right" vertical="center"/>
      <protection/>
    </xf>
    <xf numFmtId="177" fontId="7" fillId="37" borderId="41" xfId="0" applyNumberFormat="1" applyFont="1" applyFill="1" applyBorder="1" applyAlignment="1" applyProtection="1">
      <alignment horizontal="right" vertical="center"/>
      <protection/>
    </xf>
    <xf numFmtId="177" fontId="7" fillId="0" borderId="42" xfId="0" applyNumberFormat="1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177" fontId="7" fillId="34" borderId="43" xfId="0" applyNumberFormat="1" applyFont="1" applyFill="1" applyBorder="1" applyAlignment="1">
      <alignment horizontal="right" vertical="center"/>
    </xf>
    <xf numFmtId="177" fontId="7" fillId="37" borderId="44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7" fillId="34" borderId="22" xfId="0" applyNumberFormat="1" applyFont="1" applyFill="1" applyBorder="1" applyAlignment="1">
      <alignment horizontal="right" vertical="center"/>
    </xf>
    <xf numFmtId="177" fontId="7" fillId="37" borderId="23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7" fontId="7" fillId="34" borderId="26" xfId="0" applyNumberFormat="1" applyFont="1" applyFill="1" applyBorder="1" applyAlignment="1">
      <alignment horizontal="right" vertical="center"/>
    </xf>
    <xf numFmtId="177" fontId="7" fillId="37" borderId="27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34" borderId="19" xfId="0" applyNumberFormat="1" applyFont="1" applyFill="1" applyBorder="1" applyAlignment="1">
      <alignment horizontal="right" vertical="center"/>
    </xf>
    <xf numFmtId="177" fontId="7" fillId="37" borderId="20" xfId="0" applyNumberFormat="1" applyFont="1" applyFill="1" applyBorder="1" applyAlignment="1">
      <alignment horizontal="right" vertical="center"/>
    </xf>
    <xf numFmtId="177" fontId="7" fillId="34" borderId="22" xfId="0" applyNumberFormat="1" applyFont="1" applyFill="1" applyBorder="1" applyAlignment="1">
      <alignment horizontal="right" vertical="center"/>
    </xf>
    <xf numFmtId="177" fontId="7" fillId="37" borderId="23" xfId="0" applyNumberFormat="1" applyFont="1" applyFill="1" applyBorder="1" applyAlignment="1">
      <alignment horizontal="right" vertical="center"/>
    </xf>
    <xf numFmtId="177" fontId="7" fillId="34" borderId="26" xfId="0" applyNumberFormat="1" applyFont="1" applyFill="1" applyBorder="1" applyAlignment="1">
      <alignment horizontal="right" vertical="center"/>
    </xf>
    <xf numFmtId="177" fontId="7" fillId="37" borderId="27" xfId="0" applyNumberFormat="1" applyFont="1" applyFill="1" applyBorder="1" applyAlignment="1">
      <alignment horizontal="right" vertical="center"/>
    </xf>
    <xf numFmtId="177" fontId="7" fillId="37" borderId="20" xfId="0" applyNumberFormat="1" applyFont="1" applyFill="1" applyBorder="1" applyAlignment="1">
      <alignment horizontal="right" vertical="center"/>
    </xf>
    <xf numFmtId="177" fontId="7" fillId="0" borderId="45" xfId="0" applyNumberFormat="1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77" fontId="7" fillId="34" borderId="46" xfId="0" applyNumberFormat="1" applyFont="1" applyFill="1" applyBorder="1" applyAlignment="1">
      <alignment horizontal="right" vertical="center"/>
    </xf>
    <xf numFmtId="177" fontId="7" fillId="37" borderId="47" xfId="0" applyNumberFormat="1" applyFont="1" applyFill="1" applyBorder="1" applyAlignment="1">
      <alignment horizontal="right" vertical="center"/>
    </xf>
    <xf numFmtId="0" fontId="4" fillId="39" borderId="48" xfId="0" applyFont="1" applyFill="1" applyBorder="1" applyAlignment="1">
      <alignment horizontal="center" vertical="center"/>
    </xf>
    <xf numFmtId="0" fontId="4" fillId="39" borderId="49" xfId="0" applyFont="1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4" fillId="40" borderId="54" xfId="0" applyFont="1" applyFill="1" applyBorder="1" applyAlignment="1">
      <alignment horizontal="center" vertical="center"/>
    </xf>
    <xf numFmtId="0" fontId="4" fillId="40" borderId="55" xfId="0" applyFont="1" applyFill="1" applyBorder="1" applyAlignment="1">
      <alignment horizontal="center" vertical="center"/>
    </xf>
    <xf numFmtId="0" fontId="4" fillId="40" borderId="56" xfId="0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center" vertical="center"/>
    </xf>
    <xf numFmtId="0" fontId="4" fillId="40" borderId="58" xfId="0" applyFont="1" applyFill="1" applyBorder="1" applyAlignment="1" applyProtection="1">
      <alignment horizontal="center" vertical="center"/>
      <protection/>
    </xf>
    <xf numFmtId="0" fontId="4" fillId="40" borderId="59" xfId="0" applyFont="1" applyFill="1" applyBorder="1" applyAlignment="1" applyProtection="1">
      <alignment horizontal="center" vertical="center"/>
      <protection/>
    </xf>
    <xf numFmtId="0" fontId="4" fillId="39" borderId="60" xfId="0" applyFont="1" applyFill="1" applyBorder="1" applyAlignment="1">
      <alignment horizontal="center" vertical="center"/>
    </xf>
    <xf numFmtId="0" fontId="4" fillId="39" borderId="61" xfId="0" applyFont="1" applyFill="1" applyBorder="1" applyAlignment="1">
      <alignment horizontal="center" vertical="center"/>
    </xf>
    <xf numFmtId="0" fontId="4" fillId="39" borderId="62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4" fillId="41" borderId="63" xfId="0" applyFont="1" applyFill="1" applyBorder="1" applyAlignment="1">
      <alignment horizontal="center" vertical="center"/>
    </xf>
    <xf numFmtId="0" fontId="4" fillId="39" borderId="64" xfId="0" applyFont="1" applyFill="1" applyBorder="1" applyAlignment="1">
      <alignment horizontal="center" vertical="center"/>
    </xf>
    <xf numFmtId="0" fontId="4" fillId="39" borderId="65" xfId="0" applyFont="1" applyFill="1" applyBorder="1" applyAlignment="1">
      <alignment horizontal="center" vertical="center"/>
    </xf>
    <xf numFmtId="0" fontId="4" fillId="41" borderId="66" xfId="0" applyFont="1" applyFill="1" applyBorder="1" applyAlignment="1">
      <alignment horizontal="center" vertical="center"/>
    </xf>
    <xf numFmtId="0" fontId="4" fillId="41" borderId="5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3"/>
  <sheetViews>
    <sheetView showGridLines="0" tabSelected="1" zoomScale="85" zoomScaleNormal="85" zoomScaleSheetLayoutView="90" zoomScalePageLayoutView="0" workbookViewId="0" topLeftCell="A1">
      <selection activeCell="B49" sqref="B49"/>
    </sheetView>
  </sheetViews>
  <sheetFormatPr defaultColWidth="12.57421875" defaultRowHeight="12" customHeight="1"/>
  <cols>
    <col min="1" max="1" width="2.421875" style="5" customWidth="1"/>
    <col min="2" max="2" width="12.57421875" style="5" customWidth="1"/>
    <col min="3" max="3" width="12.7109375" style="5" customWidth="1"/>
    <col min="4" max="19" width="9.140625" style="5" customWidth="1"/>
    <col min="20" max="20" width="10.421875" style="5" customWidth="1"/>
    <col min="21" max="16384" width="12.57421875" style="5" customWidth="1"/>
  </cols>
  <sheetData>
    <row r="1" ht="12" customHeight="1" thickBot="1"/>
    <row r="2" spans="2:20" ht="18" customHeight="1" thickBot="1" thickTop="1">
      <c r="B2" s="1" t="s">
        <v>41</v>
      </c>
      <c r="C2" s="2"/>
      <c r="D2" s="37" t="s">
        <v>0</v>
      </c>
      <c r="E2" s="38" t="s">
        <v>23</v>
      </c>
      <c r="F2" s="39" t="s">
        <v>1</v>
      </c>
      <c r="G2" s="76" t="s">
        <v>24</v>
      </c>
      <c r="H2" s="77"/>
      <c r="I2" s="77"/>
      <c r="J2" s="78"/>
      <c r="S2" s="3" t="s">
        <v>2</v>
      </c>
      <c r="T2" s="4">
        <v>43343</v>
      </c>
    </row>
    <row r="4" ht="12" customHeight="1" thickBot="1">
      <c r="B4" s="6"/>
    </row>
    <row r="5" spans="2:20" ht="12" customHeight="1" thickBot="1" thickTop="1">
      <c r="B5" s="79"/>
      <c r="C5" s="80"/>
      <c r="D5" s="33" t="s">
        <v>25</v>
      </c>
      <c r="E5" s="34" t="s">
        <v>26</v>
      </c>
      <c r="F5" s="34" t="s">
        <v>27</v>
      </c>
      <c r="G5" s="35" t="s">
        <v>28</v>
      </c>
      <c r="H5" s="36" t="s">
        <v>29</v>
      </c>
      <c r="I5" s="36" t="s">
        <v>30</v>
      </c>
      <c r="J5" s="36" t="s">
        <v>31</v>
      </c>
      <c r="K5" s="7" t="s">
        <v>32</v>
      </c>
      <c r="L5" s="36" t="s">
        <v>33</v>
      </c>
      <c r="M5" s="36" t="s">
        <v>34</v>
      </c>
      <c r="N5" s="36" t="s">
        <v>35</v>
      </c>
      <c r="O5" s="7" t="s">
        <v>36</v>
      </c>
      <c r="P5" s="36" t="s">
        <v>37</v>
      </c>
      <c r="Q5" s="36" t="s">
        <v>38</v>
      </c>
      <c r="R5" s="36" t="s">
        <v>39</v>
      </c>
      <c r="S5" s="7" t="s">
        <v>40</v>
      </c>
      <c r="T5" s="8" t="s">
        <v>3</v>
      </c>
    </row>
    <row r="6" spans="2:20" ht="12" customHeight="1">
      <c r="B6" s="81" t="s">
        <v>4</v>
      </c>
      <c r="C6" s="82"/>
      <c r="D6" s="40">
        <v>1000</v>
      </c>
      <c r="E6" s="41">
        <v>1500</v>
      </c>
      <c r="F6" s="41">
        <v>2000</v>
      </c>
      <c r="G6" s="42">
        <f>SUM(D6:F6)</f>
        <v>4500</v>
      </c>
      <c r="H6" s="41">
        <v>3000</v>
      </c>
      <c r="I6" s="41">
        <v>3000</v>
      </c>
      <c r="J6" s="41">
        <v>5000</v>
      </c>
      <c r="K6" s="42">
        <f>SUM(H6:J6)</f>
        <v>11000</v>
      </c>
      <c r="L6" s="41">
        <v>3000</v>
      </c>
      <c r="M6" s="41">
        <v>3000</v>
      </c>
      <c r="N6" s="41">
        <v>3000</v>
      </c>
      <c r="O6" s="42">
        <f>SUM(L6:N6)</f>
        <v>9000</v>
      </c>
      <c r="P6" s="41">
        <v>2000</v>
      </c>
      <c r="Q6" s="41">
        <v>3000</v>
      </c>
      <c r="R6" s="41">
        <v>4000</v>
      </c>
      <c r="S6" s="42">
        <f>SUM(P6:R6)</f>
        <v>9000</v>
      </c>
      <c r="T6" s="43">
        <f>G6+K6+O6+S6</f>
        <v>33500</v>
      </c>
    </row>
    <row r="7" spans="2:20" ht="12" customHeight="1" thickBot="1">
      <c r="B7" s="83" t="s">
        <v>5</v>
      </c>
      <c r="C7" s="84"/>
      <c r="D7" s="44">
        <v>300</v>
      </c>
      <c r="E7" s="45">
        <v>450</v>
      </c>
      <c r="F7" s="45">
        <v>600</v>
      </c>
      <c r="G7" s="46">
        <f>SUM(D7:F7)</f>
        <v>1350</v>
      </c>
      <c r="H7" s="45">
        <v>900</v>
      </c>
      <c r="I7" s="45">
        <v>900</v>
      </c>
      <c r="J7" s="45">
        <v>1500</v>
      </c>
      <c r="K7" s="46">
        <f>SUM(H7:J7)</f>
        <v>3300</v>
      </c>
      <c r="L7" s="45">
        <v>900</v>
      </c>
      <c r="M7" s="45">
        <v>900</v>
      </c>
      <c r="N7" s="45">
        <v>900</v>
      </c>
      <c r="O7" s="46">
        <f>SUM(L7:N7)</f>
        <v>2700</v>
      </c>
      <c r="P7" s="45">
        <v>600</v>
      </c>
      <c r="Q7" s="45">
        <v>900</v>
      </c>
      <c r="R7" s="45">
        <v>1200</v>
      </c>
      <c r="S7" s="46">
        <f>SUM(P7:R7)</f>
        <v>2700</v>
      </c>
      <c r="T7" s="47">
        <f>G7+K7+O7+S7</f>
        <v>10050</v>
      </c>
    </row>
    <row r="8" spans="2:20" ht="12" customHeight="1">
      <c r="B8" s="85" t="s">
        <v>6</v>
      </c>
      <c r="C8" s="9" t="s">
        <v>7</v>
      </c>
      <c r="D8" s="48">
        <f>SUM(D$32:D32)</f>
        <v>1000</v>
      </c>
      <c r="E8" s="49">
        <f>SUM(E$32:E32)</f>
        <v>2000</v>
      </c>
      <c r="F8" s="49">
        <f>SUM(F$32:F32)</f>
        <v>1800</v>
      </c>
      <c r="G8" s="50">
        <f>SUM(G$32:G32)</f>
        <v>4800</v>
      </c>
      <c r="H8" s="49">
        <f>SUM(H$32:H32)</f>
        <v>2000</v>
      </c>
      <c r="I8" s="49">
        <f>SUM(I$32:I32)</f>
        <v>500</v>
      </c>
      <c r="J8" s="49">
        <f>SUM(J$32:J32)</f>
        <v>0</v>
      </c>
      <c r="K8" s="50">
        <f>SUM(K$32:K32)</f>
        <v>2500</v>
      </c>
      <c r="L8" s="49">
        <f>SUM(L$32:L32)</f>
        <v>0</v>
      </c>
      <c r="M8" s="49">
        <f>SUM(M$32:M32)</f>
        <v>0</v>
      </c>
      <c r="N8" s="49">
        <f>SUM(N$32:N32)</f>
        <v>0</v>
      </c>
      <c r="O8" s="50">
        <f>SUM(O$32:O32)</f>
        <v>0</v>
      </c>
      <c r="P8" s="49">
        <f>SUM(P$32:P32)</f>
        <v>0</v>
      </c>
      <c r="Q8" s="49">
        <f>SUM(Q$32:Q32)</f>
        <v>0</v>
      </c>
      <c r="R8" s="49">
        <f>SUM(R$32:R32)</f>
        <v>0</v>
      </c>
      <c r="S8" s="50">
        <f>SUM(S$32:S32)</f>
        <v>0</v>
      </c>
      <c r="T8" s="51">
        <f>SUM(T$32:T32)</f>
        <v>7300</v>
      </c>
    </row>
    <row r="9" spans="2:20" ht="12" customHeight="1">
      <c r="B9" s="86"/>
      <c r="C9" s="10" t="s">
        <v>8</v>
      </c>
      <c r="D9" s="52">
        <f>SUM(D$32:D33)</f>
        <v>1000</v>
      </c>
      <c r="E9" s="53">
        <f>SUM(E$32:E33)</f>
        <v>2000</v>
      </c>
      <c r="F9" s="53">
        <f>SUM(F$32:F33)</f>
        <v>1800</v>
      </c>
      <c r="G9" s="54">
        <f>SUM(G$32:G33)</f>
        <v>4800</v>
      </c>
      <c r="H9" s="53">
        <f>SUM(H$32:H33)</f>
        <v>2000</v>
      </c>
      <c r="I9" s="53">
        <f>SUM(I$32:I33)</f>
        <v>2500</v>
      </c>
      <c r="J9" s="53">
        <f>SUM(J$32:J33)</f>
        <v>1000</v>
      </c>
      <c r="K9" s="54">
        <f>SUM(K$32:K33)</f>
        <v>5500</v>
      </c>
      <c r="L9" s="53">
        <f>SUM(L$32:L33)</f>
        <v>0</v>
      </c>
      <c r="M9" s="53">
        <f>SUM(M$32:M33)</f>
        <v>0</v>
      </c>
      <c r="N9" s="53">
        <f>SUM(N$32:N33)</f>
        <v>0</v>
      </c>
      <c r="O9" s="54">
        <f>SUM(O$32:O33)</f>
        <v>0</v>
      </c>
      <c r="P9" s="53">
        <f>SUM(P$32:P33)</f>
        <v>0</v>
      </c>
      <c r="Q9" s="53">
        <f>SUM(Q$32:Q33)</f>
        <v>0</v>
      </c>
      <c r="R9" s="53">
        <f>SUM(R$32:R33)</f>
        <v>0</v>
      </c>
      <c r="S9" s="54">
        <f>SUM(S$32:S33)</f>
        <v>0</v>
      </c>
      <c r="T9" s="55">
        <f>SUM(T$32:T33)</f>
        <v>10300</v>
      </c>
    </row>
    <row r="10" spans="2:20" ht="12" customHeight="1">
      <c r="B10" s="86"/>
      <c r="C10" s="11" t="s">
        <v>9</v>
      </c>
      <c r="D10" s="52">
        <f>SUM(D$32:D34)</f>
        <v>1000</v>
      </c>
      <c r="E10" s="53">
        <f>SUM(E$32:E34)</f>
        <v>2000</v>
      </c>
      <c r="F10" s="53">
        <f>SUM(F$32:F34)</f>
        <v>1800</v>
      </c>
      <c r="G10" s="54">
        <f>SUM(G$32:G34)</f>
        <v>4800</v>
      </c>
      <c r="H10" s="53">
        <f>SUM(H$32:H34)</f>
        <v>2000</v>
      </c>
      <c r="I10" s="53">
        <f>SUM(I$32:I34)</f>
        <v>3500</v>
      </c>
      <c r="J10" s="53">
        <f>SUM(J$32:J34)</f>
        <v>2000</v>
      </c>
      <c r="K10" s="54">
        <f>SUM(K$32:K34)</f>
        <v>7500</v>
      </c>
      <c r="L10" s="53">
        <f>SUM(L$32:L34)</f>
        <v>0</v>
      </c>
      <c r="M10" s="53">
        <f>SUM(M$32:M34)</f>
        <v>0</v>
      </c>
      <c r="N10" s="53">
        <f>SUM(N$32:N34)</f>
        <v>5000</v>
      </c>
      <c r="O10" s="54">
        <f>SUM(O$32:O34)</f>
        <v>5000</v>
      </c>
      <c r="P10" s="53">
        <f>SUM(P$32:P34)</f>
        <v>0</v>
      </c>
      <c r="Q10" s="53">
        <f>SUM(Q$32:Q34)</f>
        <v>0</v>
      </c>
      <c r="R10" s="53">
        <f>SUM(R$32:R34)</f>
        <v>0</v>
      </c>
      <c r="S10" s="54">
        <f>SUM(S$32:S34)</f>
        <v>0</v>
      </c>
      <c r="T10" s="55">
        <f>SUM(T$32:T34)</f>
        <v>17300</v>
      </c>
    </row>
    <row r="11" spans="2:20" ht="12" customHeight="1">
      <c r="B11" s="87"/>
      <c r="C11" s="12" t="s">
        <v>10</v>
      </c>
      <c r="D11" s="56">
        <f>SUM(D$32:D35)</f>
        <v>1000</v>
      </c>
      <c r="E11" s="57">
        <f>SUM(E$32:E35)</f>
        <v>2000</v>
      </c>
      <c r="F11" s="57">
        <f>SUM(F$32:F35)</f>
        <v>1800</v>
      </c>
      <c r="G11" s="58">
        <f>SUM(G$32:G35)</f>
        <v>4800</v>
      </c>
      <c r="H11" s="57">
        <f>SUM(H$32:H35)</f>
        <v>2000</v>
      </c>
      <c r="I11" s="57">
        <f>SUM(I$32:I35)</f>
        <v>3500</v>
      </c>
      <c r="J11" s="57">
        <f>SUM(J$32:J35)</f>
        <v>7000</v>
      </c>
      <c r="K11" s="58">
        <f>SUM(K$32:K35)</f>
        <v>12500</v>
      </c>
      <c r="L11" s="57">
        <f>SUM(L$32:L35)</f>
        <v>0</v>
      </c>
      <c r="M11" s="57">
        <f>SUM(M$32:M35)</f>
        <v>0</v>
      </c>
      <c r="N11" s="57">
        <f>SUM(N$32:N35)</f>
        <v>8000</v>
      </c>
      <c r="O11" s="58">
        <f>SUM(O$32:O35)</f>
        <v>8000</v>
      </c>
      <c r="P11" s="57">
        <f>SUM(P$32:P35)</f>
        <v>0</v>
      </c>
      <c r="Q11" s="57">
        <f>SUM(Q$32:Q35)</f>
        <v>0</v>
      </c>
      <c r="R11" s="57">
        <f>SUM(R$32:R35)</f>
        <v>0</v>
      </c>
      <c r="S11" s="58">
        <f>SUM(S$32:S35)</f>
        <v>0</v>
      </c>
      <c r="T11" s="59">
        <f>SUM(T$32:T35)</f>
        <v>25300</v>
      </c>
    </row>
    <row r="12" spans="2:20" ht="12" customHeight="1">
      <c r="B12" s="73" t="s">
        <v>11</v>
      </c>
      <c r="C12" s="13" t="s">
        <v>7</v>
      </c>
      <c r="D12" s="60">
        <f>SUM(D$36:D36)</f>
        <v>300</v>
      </c>
      <c r="E12" s="61">
        <f>SUM(E$36:E36)</f>
        <v>700</v>
      </c>
      <c r="F12" s="61">
        <f>SUM(F$36:F36)</f>
        <v>500</v>
      </c>
      <c r="G12" s="62">
        <f>SUM(G$36:G36)</f>
        <v>1500</v>
      </c>
      <c r="H12" s="61">
        <f>SUM(H$36:H36)</f>
        <v>0</v>
      </c>
      <c r="I12" s="61">
        <f>SUM(I$36:I36)</f>
        <v>100</v>
      </c>
      <c r="J12" s="61">
        <f>SUM(J$36:J36)</f>
        <v>0</v>
      </c>
      <c r="K12" s="62">
        <f>SUM(K$36:K36)</f>
        <v>100</v>
      </c>
      <c r="L12" s="61">
        <f>SUM(L$36:L36)</f>
        <v>0</v>
      </c>
      <c r="M12" s="61">
        <f>SUM(M$36:M36)</f>
        <v>0</v>
      </c>
      <c r="N12" s="61">
        <f>SUM(N$36:N36)</f>
        <v>0</v>
      </c>
      <c r="O12" s="62">
        <f>SUM(O$36:O36)</f>
        <v>0</v>
      </c>
      <c r="P12" s="61">
        <f>SUM(P$36:P36)</f>
        <v>0</v>
      </c>
      <c r="Q12" s="61">
        <f>SUM(Q$36:Q36)</f>
        <v>0</v>
      </c>
      <c r="R12" s="61">
        <f>SUM(R$36:R36)</f>
        <v>0</v>
      </c>
      <c r="S12" s="62">
        <f>SUM(S$36:S36)</f>
        <v>0</v>
      </c>
      <c r="T12" s="63">
        <f>SUM(T$36:T36)</f>
        <v>1600</v>
      </c>
    </row>
    <row r="13" spans="2:20" ht="12" customHeight="1">
      <c r="B13" s="74"/>
      <c r="C13" s="10" t="s">
        <v>8</v>
      </c>
      <c r="D13" s="52">
        <f>SUM(D$36:D37)</f>
        <v>300</v>
      </c>
      <c r="E13" s="53">
        <f>SUM(E$36:E37)</f>
        <v>700</v>
      </c>
      <c r="F13" s="53">
        <f>SUM(F$36:F37)</f>
        <v>500</v>
      </c>
      <c r="G13" s="64">
        <f>SUM(G$36:G37)</f>
        <v>1500</v>
      </c>
      <c r="H13" s="53">
        <f>SUM(H$36:H37)</f>
        <v>0</v>
      </c>
      <c r="I13" s="53">
        <f>SUM(I$36:I37)</f>
        <v>600</v>
      </c>
      <c r="J13" s="53">
        <f>SUM(J$36:J37)</f>
        <v>250</v>
      </c>
      <c r="K13" s="64">
        <f>SUM(K$36:K37)</f>
        <v>850</v>
      </c>
      <c r="L13" s="53">
        <f>SUM(L$36:L37)</f>
        <v>0</v>
      </c>
      <c r="M13" s="53">
        <f>SUM(M$36:M37)</f>
        <v>0</v>
      </c>
      <c r="N13" s="53">
        <f>SUM(N$36:N37)</f>
        <v>0</v>
      </c>
      <c r="O13" s="64">
        <f>SUM(O$36:O37)</f>
        <v>0</v>
      </c>
      <c r="P13" s="53">
        <f>SUM(P$36:P37)</f>
        <v>0</v>
      </c>
      <c r="Q13" s="53">
        <f>SUM(Q$36:Q37)</f>
        <v>0</v>
      </c>
      <c r="R13" s="53">
        <f>SUM(R$36:R37)</f>
        <v>0</v>
      </c>
      <c r="S13" s="64">
        <f>SUM(S$36:S37)</f>
        <v>0</v>
      </c>
      <c r="T13" s="65">
        <f>SUM(T$36:T37)</f>
        <v>2350</v>
      </c>
    </row>
    <row r="14" spans="2:20" ht="12" customHeight="1">
      <c r="B14" s="74"/>
      <c r="C14" s="11" t="s">
        <v>9</v>
      </c>
      <c r="D14" s="52">
        <f>SUM(D$36:D38)</f>
        <v>300</v>
      </c>
      <c r="E14" s="53">
        <f>SUM(E$36:E38)</f>
        <v>700</v>
      </c>
      <c r="F14" s="53">
        <f>SUM(F$36:F38)</f>
        <v>500</v>
      </c>
      <c r="G14" s="64">
        <f>SUM(G$36:G38)</f>
        <v>1500</v>
      </c>
      <c r="H14" s="53">
        <f>SUM(H$36:H38)</f>
        <v>0</v>
      </c>
      <c r="I14" s="53">
        <f>SUM(I$36:I38)</f>
        <v>900</v>
      </c>
      <c r="J14" s="53">
        <f>SUM(J$36:J38)</f>
        <v>650</v>
      </c>
      <c r="K14" s="64">
        <f>SUM(K$36:K38)</f>
        <v>1550</v>
      </c>
      <c r="L14" s="53">
        <f>SUM(L$36:L38)</f>
        <v>0</v>
      </c>
      <c r="M14" s="53">
        <f>SUM(M$36:M38)</f>
        <v>0</v>
      </c>
      <c r="N14" s="53">
        <f>SUM(N$36:N38)</f>
        <v>1500</v>
      </c>
      <c r="O14" s="64">
        <f>SUM(O$36:O38)</f>
        <v>1500</v>
      </c>
      <c r="P14" s="53">
        <f>SUM(P$36:P38)</f>
        <v>0</v>
      </c>
      <c r="Q14" s="53">
        <f>SUM(Q$36:Q38)</f>
        <v>0</v>
      </c>
      <c r="R14" s="53">
        <f>SUM(R$36:R38)</f>
        <v>0</v>
      </c>
      <c r="S14" s="64">
        <f>SUM(S$36:S38)</f>
        <v>0</v>
      </c>
      <c r="T14" s="65">
        <f>SUM(T$36:T38)</f>
        <v>4550</v>
      </c>
    </row>
    <row r="15" spans="2:20" ht="12" customHeight="1">
      <c r="B15" s="75"/>
      <c r="C15" s="12" t="s">
        <v>10</v>
      </c>
      <c r="D15" s="56">
        <f>SUM(D$36:D39)</f>
        <v>300</v>
      </c>
      <c r="E15" s="57">
        <f>SUM(E$36:E39)</f>
        <v>700</v>
      </c>
      <c r="F15" s="57">
        <f>SUM(F$36:F39)</f>
        <v>500</v>
      </c>
      <c r="G15" s="66">
        <f>SUM(G$36:G39)</f>
        <v>1500</v>
      </c>
      <c r="H15" s="57">
        <f>SUM(H$36:H39)</f>
        <v>0</v>
      </c>
      <c r="I15" s="57">
        <f>SUM(I$36:I39)</f>
        <v>900</v>
      </c>
      <c r="J15" s="57">
        <f>SUM(J$36:J39)</f>
        <v>2650</v>
      </c>
      <c r="K15" s="66">
        <f>SUM(K$36:K39)</f>
        <v>3550</v>
      </c>
      <c r="L15" s="57">
        <f>SUM(L$36:L39)</f>
        <v>0</v>
      </c>
      <c r="M15" s="57">
        <f>SUM(M$36:M39)</f>
        <v>0</v>
      </c>
      <c r="N15" s="57">
        <f>SUM(N$36:N39)</f>
        <v>2500</v>
      </c>
      <c r="O15" s="66">
        <f>SUM(O$36:O39)</f>
        <v>2500</v>
      </c>
      <c r="P15" s="57">
        <f>SUM(P$36:P39)</f>
        <v>0</v>
      </c>
      <c r="Q15" s="57">
        <f>SUM(Q$36:Q39)</f>
        <v>0</v>
      </c>
      <c r="R15" s="57">
        <f>SUM(R$36:R39)</f>
        <v>0</v>
      </c>
      <c r="S15" s="66">
        <f>SUM(S$36:S39)</f>
        <v>0</v>
      </c>
      <c r="T15" s="67">
        <f>SUM(T$36:T39)</f>
        <v>7550</v>
      </c>
    </row>
    <row r="16" spans="2:20" ht="12" customHeight="1">
      <c r="B16" s="91" t="s">
        <v>12</v>
      </c>
      <c r="C16" s="13" t="s">
        <v>7</v>
      </c>
      <c r="D16" s="14">
        <f aca="true" t="shared" si="0" ref="D16:T16">IF(ISERROR((D8)/D$6),0,(D8)/D$6)</f>
        <v>1</v>
      </c>
      <c r="E16" s="15">
        <f t="shared" si="0"/>
        <v>1.3333333333333333</v>
      </c>
      <c r="F16" s="15">
        <f t="shared" si="0"/>
        <v>0.9</v>
      </c>
      <c r="G16" s="16">
        <f t="shared" si="0"/>
        <v>1.0666666666666667</v>
      </c>
      <c r="H16" s="15">
        <f t="shared" si="0"/>
        <v>0.6666666666666666</v>
      </c>
      <c r="I16" s="15">
        <f t="shared" si="0"/>
        <v>0.16666666666666666</v>
      </c>
      <c r="J16" s="15">
        <f t="shared" si="0"/>
        <v>0</v>
      </c>
      <c r="K16" s="16">
        <f t="shared" si="0"/>
        <v>0.22727272727272727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6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6">
        <f t="shared" si="0"/>
        <v>0</v>
      </c>
      <c r="T16" s="17">
        <f t="shared" si="0"/>
        <v>0.21791044776119403</v>
      </c>
    </row>
    <row r="17" spans="2:20" ht="12" customHeight="1">
      <c r="B17" s="86"/>
      <c r="C17" s="10" t="s">
        <v>8</v>
      </c>
      <c r="D17" s="18">
        <f aca="true" t="shared" si="1" ref="D17:S19">IF(ISERROR((D9)/D$6),0,(D9)/D$6)</f>
        <v>1</v>
      </c>
      <c r="E17" s="19">
        <f t="shared" si="1"/>
        <v>1.3333333333333333</v>
      </c>
      <c r="F17" s="19">
        <f t="shared" si="1"/>
        <v>0.9</v>
      </c>
      <c r="G17" s="20">
        <f t="shared" si="1"/>
        <v>1.0666666666666667</v>
      </c>
      <c r="H17" s="19">
        <f aca="true" t="shared" si="2" ref="H17:O19">IF(ISERROR((H9)/H$6),0,(H9)/H$6)</f>
        <v>0.6666666666666666</v>
      </c>
      <c r="I17" s="19">
        <f t="shared" si="2"/>
        <v>0.8333333333333334</v>
      </c>
      <c r="J17" s="19">
        <f t="shared" si="2"/>
        <v>0.2</v>
      </c>
      <c r="K17" s="20">
        <f t="shared" si="2"/>
        <v>0.5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20">
        <f t="shared" si="2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20">
        <f t="shared" si="1"/>
        <v>0</v>
      </c>
      <c r="T17" s="21">
        <f>IF(ISERROR((T9)/T$6),0,(T9)/T$6)</f>
        <v>0.3074626865671642</v>
      </c>
    </row>
    <row r="18" spans="2:20" ht="12" customHeight="1">
      <c r="B18" s="86"/>
      <c r="C18" s="11" t="s">
        <v>9</v>
      </c>
      <c r="D18" s="18">
        <f t="shared" si="1"/>
        <v>1</v>
      </c>
      <c r="E18" s="19">
        <f t="shared" si="1"/>
        <v>1.3333333333333333</v>
      </c>
      <c r="F18" s="19">
        <f t="shared" si="1"/>
        <v>0.9</v>
      </c>
      <c r="G18" s="20">
        <f t="shared" si="1"/>
        <v>1.0666666666666667</v>
      </c>
      <c r="H18" s="19">
        <f t="shared" si="2"/>
        <v>0.6666666666666666</v>
      </c>
      <c r="I18" s="19">
        <f t="shared" si="2"/>
        <v>1.1666666666666667</v>
      </c>
      <c r="J18" s="19">
        <f t="shared" si="2"/>
        <v>0.4</v>
      </c>
      <c r="K18" s="20">
        <f t="shared" si="2"/>
        <v>0.6818181818181818</v>
      </c>
      <c r="L18" s="19">
        <f t="shared" si="2"/>
        <v>0</v>
      </c>
      <c r="M18" s="19">
        <f t="shared" si="2"/>
        <v>0</v>
      </c>
      <c r="N18" s="19">
        <f t="shared" si="2"/>
        <v>1.6666666666666667</v>
      </c>
      <c r="O18" s="20">
        <f t="shared" si="2"/>
        <v>0.5555555555555556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20">
        <f t="shared" si="1"/>
        <v>0</v>
      </c>
      <c r="T18" s="21">
        <f>IF(ISERROR((T10)/T$6),0,(T10)/T$6)</f>
        <v>0.5164179104477612</v>
      </c>
    </row>
    <row r="19" spans="2:20" ht="12" customHeight="1">
      <c r="B19" s="87"/>
      <c r="C19" s="22" t="s">
        <v>10</v>
      </c>
      <c r="D19" s="23">
        <f t="shared" si="1"/>
        <v>1</v>
      </c>
      <c r="E19" s="24">
        <f t="shared" si="1"/>
        <v>1.3333333333333333</v>
      </c>
      <c r="F19" s="24">
        <f t="shared" si="1"/>
        <v>0.9</v>
      </c>
      <c r="G19" s="25">
        <f t="shared" si="1"/>
        <v>1.0666666666666667</v>
      </c>
      <c r="H19" s="24">
        <f t="shared" si="2"/>
        <v>0.6666666666666666</v>
      </c>
      <c r="I19" s="24">
        <f t="shared" si="2"/>
        <v>1.1666666666666667</v>
      </c>
      <c r="J19" s="24">
        <f t="shared" si="2"/>
        <v>1.4</v>
      </c>
      <c r="K19" s="25">
        <f t="shared" si="2"/>
        <v>1.1363636363636365</v>
      </c>
      <c r="L19" s="24">
        <f t="shared" si="2"/>
        <v>0</v>
      </c>
      <c r="M19" s="24">
        <f t="shared" si="2"/>
        <v>0</v>
      </c>
      <c r="N19" s="24">
        <f t="shared" si="2"/>
        <v>2.6666666666666665</v>
      </c>
      <c r="O19" s="25">
        <f t="shared" si="2"/>
        <v>0.8888888888888888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5">
        <f t="shared" si="1"/>
        <v>0</v>
      </c>
      <c r="T19" s="26">
        <f>IF(ISERROR((T11)/T$6),0,(T11)/T$6)</f>
        <v>0.755223880597015</v>
      </c>
    </row>
    <row r="20" spans="2:20" ht="12" customHeight="1">
      <c r="B20" s="73" t="s">
        <v>13</v>
      </c>
      <c r="C20" s="13" t="s">
        <v>7</v>
      </c>
      <c r="D20" s="14">
        <f aca="true" t="shared" si="3" ref="D20:T23">IF(ISERROR(D12/D$7),0,D12/D$7)</f>
        <v>1</v>
      </c>
      <c r="E20" s="15">
        <f t="shared" si="3"/>
        <v>1.5555555555555556</v>
      </c>
      <c r="F20" s="15">
        <f t="shared" si="3"/>
        <v>0.8333333333333334</v>
      </c>
      <c r="G20" s="16">
        <f t="shared" si="3"/>
        <v>1.1111111111111112</v>
      </c>
      <c r="H20" s="15">
        <f aca="true" t="shared" si="4" ref="H20:O23">IF(ISERROR(H12/H$7),0,H12/H$7)</f>
        <v>0</v>
      </c>
      <c r="I20" s="15">
        <f t="shared" si="4"/>
        <v>0.1111111111111111</v>
      </c>
      <c r="J20" s="15">
        <f t="shared" si="4"/>
        <v>0</v>
      </c>
      <c r="K20" s="16">
        <f t="shared" si="4"/>
        <v>0.030303030303030304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6">
        <f t="shared" si="4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6">
        <f t="shared" si="3"/>
        <v>0</v>
      </c>
      <c r="T20" s="17">
        <f t="shared" si="3"/>
        <v>0.15920398009950248</v>
      </c>
    </row>
    <row r="21" spans="2:20" ht="12" customHeight="1">
      <c r="B21" s="74"/>
      <c r="C21" s="10" t="s">
        <v>8</v>
      </c>
      <c r="D21" s="18">
        <f t="shared" si="3"/>
        <v>1</v>
      </c>
      <c r="E21" s="19">
        <f t="shared" si="3"/>
        <v>1.5555555555555556</v>
      </c>
      <c r="F21" s="19">
        <f t="shared" si="3"/>
        <v>0.8333333333333334</v>
      </c>
      <c r="G21" s="20">
        <f t="shared" si="3"/>
        <v>1.1111111111111112</v>
      </c>
      <c r="H21" s="19">
        <f t="shared" si="4"/>
        <v>0</v>
      </c>
      <c r="I21" s="19">
        <f t="shared" si="4"/>
        <v>0.6666666666666666</v>
      </c>
      <c r="J21" s="19">
        <f t="shared" si="4"/>
        <v>0.16666666666666666</v>
      </c>
      <c r="K21" s="20">
        <f t="shared" si="4"/>
        <v>0.25757575757575757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20">
        <f t="shared" si="4"/>
        <v>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20">
        <f t="shared" si="3"/>
        <v>0</v>
      </c>
      <c r="T21" s="21">
        <f t="shared" si="3"/>
        <v>0.23383084577114427</v>
      </c>
    </row>
    <row r="22" spans="2:20" ht="12" customHeight="1">
      <c r="B22" s="74"/>
      <c r="C22" s="11" t="s">
        <v>9</v>
      </c>
      <c r="D22" s="18">
        <f t="shared" si="3"/>
        <v>1</v>
      </c>
      <c r="E22" s="19">
        <f t="shared" si="3"/>
        <v>1.5555555555555556</v>
      </c>
      <c r="F22" s="19">
        <f t="shared" si="3"/>
        <v>0.8333333333333334</v>
      </c>
      <c r="G22" s="20">
        <f t="shared" si="3"/>
        <v>1.1111111111111112</v>
      </c>
      <c r="H22" s="19">
        <f t="shared" si="4"/>
        <v>0</v>
      </c>
      <c r="I22" s="19">
        <f t="shared" si="4"/>
        <v>1</v>
      </c>
      <c r="J22" s="19">
        <f t="shared" si="4"/>
        <v>0.43333333333333335</v>
      </c>
      <c r="K22" s="20">
        <f t="shared" si="4"/>
        <v>0.4696969696969697</v>
      </c>
      <c r="L22" s="19">
        <f t="shared" si="4"/>
        <v>0</v>
      </c>
      <c r="M22" s="19">
        <f t="shared" si="4"/>
        <v>0</v>
      </c>
      <c r="N22" s="19">
        <f t="shared" si="4"/>
        <v>1.6666666666666667</v>
      </c>
      <c r="O22" s="20">
        <f t="shared" si="4"/>
        <v>0.5555555555555556</v>
      </c>
      <c r="P22" s="19">
        <f t="shared" si="3"/>
        <v>0</v>
      </c>
      <c r="Q22" s="19">
        <f t="shared" si="3"/>
        <v>0</v>
      </c>
      <c r="R22" s="19">
        <f t="shared" si="3"/>
        <v>0</v>
      </c>
      <c r="S22" s="20">
        <f t="shared" si="3"/>
        <v>0</v>
      </c>
      <c r="T22" s="21">
        <f t="shared" si="3"/>
        <v>0.4527363184079602</v>
      </c>
    </row>
    <row r="23" spans="2:20" ht="12" customHeight="1">
      <c r="B23" s="75"/>
      <c r="C23" s="22" t="s">
        <v>10</v>
      </c>
      <c r="D23" s="23">
        <f t="shared" si="3"/>
        <v>1</v>
      </c>
      <c r="E23" s="24">
        <f t="shared" si="3"/>
        <v>1.5555555555555556</v>
      </c>
      <c r="F23" s="24">
        <f t="shared" si="3"/>
        <v>0.8333333333333334</v>
      </c>
      <c r="G23" s="25">
        <f t="shared" si="3"/>
        <v>1.1111111111111112</v>
      </c>
      <c r="H23" s="24">
        <f t="shared" si="4"/>
        <v>0</v>
      </c>
      <c r="I23" s="24">
        <f t="shared" si="4"/>
        <v>1</v>
      </c>
      <c r="J23" s="24">
        <f t="shared" si="4"/>
        <v>1.7666666666666666</v>
      </c>
      <c r="K23" s="25">
        <f t="shared" si="4"/>
        <v>1.0757575757575757</v>
      </c>
      <c r="L23" s="24">
        <f t="shared" si="4"/>
        <v>0</v>
      </c>
      <c r="M23" s="24">
        <f t="shared" si="4"/>
        <v>0</v>
      </c>
      <c r="N23" s="24">
        <f t="shared" si="4"/>
        <v>2.7777777777777777</v>
      </c>
      <c r="O23" s="25">
        <f t="shared" si="4"/>
        <v>0.9259259259259259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5">
        <f t="shared" si="3"/>
        <v>0</v>
      </c>
      <c r="T23" s="26">
        <f t="shared" si="3"/>
        <v>0.7512437810945274</v>
      </c>
    </row>
    <row r="24" spans="2:20" ht="12" customHeight="1">
      <c r="B24" s="73" t="s">
        <v>14</v>
      </c>
      <c r="C24" s="13" t="s">
        <v>7</v>
      </c>
      <c r="D24" s="60">
        <f>SUM(D$40:D40)</f>
        <v>700</v>
      </c>
      <c r="E24" s="61">
        <f>SUM(E$40:E40)</f>
        <v>1300</v>
      </c>
      <c r="F24" s="61">
        <f>SUM(F$40:F40)</f>
        <v>1300</v>
      </c>
      <c r="G24" s="62">
        <f>SUM(G$40:G40)</f>
        <v>3300</v>
      </c>
      <c r="H24" s="61">
        <f>SUM(H$40:H40)</f>
        <v>0</v>
      </c>
      <c r="I24" s="61">
        <f>SUM(I$40:I40)</f>
        <v>400</v>
      </c>
      <c r="J24" s="61">
        <f>SUM(J$40:J40)</f>
        <v>0</v>
      </c>
      <c r="K24" s="62">
        <f>SUM(K$40:K40)</f>
        <v>400</v>
      </c>
      <c r="L24" s="61">
        <f>SUM(L$40:L40)</f>
        <v>0</v>
      </c>
      <c r="M24" s="61">
        <f>SUM(M$40:M40)</f>
        <v>0</v>
      </c>
      <c r="N24" s="61">
        <f>SUM(N$40:N40)</f>
        <v>0</v>
      </c>
      <c r="O24" s="62">
        <f>SUM(O$40:O40)</f>
        <v>0</v>
      </c>
      <c r="P24" s="61">
        <f>SUM(P$40:P40)</f>
        <v>0</v>
      </c>
      <c r="Q24" s="61">
        <f>SUM(Q$40:Q40)</f>
        <v>0</v>
      </c>
      <c r="R24" s="61">
        <f>SUM(R$40:R40)</f>
        <v>0</v>
      </c>
      <c r="S24" s="62">
        <f>SUM(S$40:S40)</f>
        <v>0</v>
      </c>
      <c r="T24" s="63">
        <f>SUM(T$40:T40)</f>
        <v>3700</v>
      </c>
    </row>
    <row r="25" spans="2:20" ht="12" customHeight="1">
      <c r="B25" s="74"/>
      <c r="C25" s="10" t="s">
        <v>8</v>
      </c>
      <c r="D25" s="52">
        <f>SUM(D$40:D41)</f>
        <v>700</v>
      </c>
      <c r="E25" s="53">
        <f>SUM(E$40:E41)</f>
        <v>1300</v>
      </c>
      <c r="F25" s="53">
        <f>SUM(F$40:F41)</f>
        <v>1300</v>
      </c>
      <c r="G25" s="64">
        <f>SUM(G$40:G41)</f>
        <v>3300</v>
      </c>
      <c r="H25" s="53">
        <f>SUM(H$40:H41)</f>
        <v>0</v>
      </c>
      <c r="I25" s="53">
        <f>SUM(I$40:I41)</f>
        <v>1900</v>
      </c>
      <c r="J25" s="53">
        <f>SUM(J$40:J41)</f>
        <v>750</v>
      </c>
      <c r="K25" s="64">
        <f>SUM(K$40:K41)</f>
        <v>2650</v>
      </c>
      <c r="L25" s="53">
        <f>SUM(L$40:L41)</f>
        <v>0</v>
      </c>
      <c r="M25" s="53">
        <f>SUM(M$40:M41)</f>
        <v>0</v>
      </c>
      <c r="N25" s="53">
        <f>SUM(N$40:N41)</f>
        <v>0</v>
      </c>
      <c r="O25" s="64">
        <f>SUM(O$40:O41)</f>
        <v>0</v>
      </c>
      <c r="P25" s="53">
        <f>SUM(P$40:P41)</f>
        <v>0</v>
      </c>
      <c r="Q25" s="53">
        <f>SUM(Q$40:Q41)</f>
        <v>0</v>
      </c>
      <c r="R25" s="53">
        <f>SUM(R$40:R41)</f>
        <v>0</v>
      </c>
      <c r="S25" s="64">
        <f>SUM(S$40:S41)</f>
        <v>0</v>
      </c>
      <c r="T25" s="65">
        <f>SUM(T$40:T41)</f>
        <v>5950</v>
      </c>
    </row>
    <row r="26" spans="2:20" ht="12" customHeight="1">
      <c r="B26" s="74"/>
      <c r="C26" s="11" t="s">
        <v>9</v>
      </c>
      <c r="D26" s="52">
        <f>SUM(D$40:D42)</f>
        <v>700</v>
      </c>
      <c r="E26" s="53">
        <f>SUM(E$40:E42)</f>
        <v>1300</v>
      </c>
      <c r="F26" s="53">
        <f>SUM(F$40:F42)</f>
        <v>1300</v>
      </c>
      <c r="G26" s="64">
        <f>SUM(G$40:G42)</f>
        <v>3300</v>
      </c>
      <c r="H26" s="53">
        <f>SUM(H$40:H42)</f>
        <v>0</v>
      </c>
      <c r="I26" s="53">
        <f>SUM(I$40:I42)</f>
        <v>2600</v>
      </c>
      <c r="J26" s="53">
        <f>SUM(J$40:J42)</f>
        <v>1350</v>
      </c>
      <c r="K26" s="64">
        <f>SUM(K$40:K42)</f>
        <v>3950</v>
      </c>
      <c r="L26" s="53">
        <f>SUM(L$40:L42)</f>
        <v>0</v>
      </c>
      <c r="M26" s="53">
        <f>SUM(M$40:M42)</f>
        <v>0</v>
      </c>
      <c r="N26" s="53">
        <f>SUM(N$40:N42)</f>
        <v>3500</v>
      </c>
      <c r="O26" s="64">
        <f>SUM(O$40:O42)</f>
        <v>3500</v>
      </c>
      <c r="P26" s="53">
        <f>SUM(P$40:P42)</f>
        <v>0</v>
      </c>
      <c r="Q26" s="53">
        <f>SUM(Q$40:Q42)</f>
        <v>0</v>
      </c>
      <c r="R26" s="53">
        <f>SUM(R$40:R42)</f>
        <v>0</v>
      </c>
      <c r="S26" s="64">
        <f>SUM(S$40:S42)</f>
        <v>0</v>
      </c>
      <c r="T26" s="65">
        <f>SUM(T$40:T42)</f>
        <v>10750</v>
      </c>
    </row>
    <row r="27" spans="2:20" ht="12" customHeight="1">
      <c r="B27" s="75"/>
      <c r="C27" s="22" t="s">
        <v>10</v>
      </c>
      <c r="D27" s="56">
        <f>SUM(D$40:D43)</f>
        <v>700</v>
      </c>
      <c r="E27" s="57">
        <f>SUM(E$40:E43)</f>
        <v>1300</v>
      </c>
      <c r="F27" s="57">
        <f>SUM(F$40:F43)</f>
        <v>1300</v>
      </c>
      <c r="G27" s="66">
        <f>SUM(G$40:G43)</f>
        <v>3300</v>
      </c>
      <c r="H27" s="57">
        <f>SUM(H$40:H43)</f>
        <v>0</v>
      </c>
      <c r="I27" s="57">
        <f>SUM(I$40:I43)</f>
        <v>2600</v>
      </c>
      <c r="J27" s="57">
        <f>SUM(J$40:J43)</f>
        <v>4350</v>
      </c>
      <c r="K27" s="66">
        <f>SUM(K$40:K43)</f>
        <v>6950</v>
      </c>
      <c r="L27" s="57">
        <f>SUM(L$40:L43)</f>
        <v>0</v>
      </c>
      <c r="M27" s="57">
        <f>SUM(M$40:M43)</f>
        <v>0</v>
      </c>
      <c r="N27" s="57">
        <f>SUM(N$40:N43)</f>
        <v>5500</v>
      </c>
      <c r="O27" s="66">
        <f>SUM(O$40:O43)</f>
        <v>5500</v>
      </c>
      <c r="P27" s="57">
        <f>SUM(P$40:P43)</f>
        <v>0</v>
      </c>
      <c r="Q27" s="57">
        <f>SUM(Q$40:Q43)</f>
        <v>0</v>
      </c>
      <c r="R27" s="57">
        <f>SUM(R$40:R43)</f>
        <v>0</v>
      </c>
      <c r="S27" s="66">
        <f>SUM(S$40:S43)</f>
        <v>0</v>
      </c>
      <c r="T27" s="67">
        <f>SUM(T$40:T43)</f>
        <v>15750</v>
      </c>
    </row>
    <row r="28" spans="2:20" ht="12" customHeight="1">
      <c r="B28" s="73" t="s">
        <v>15</v>
      </c>
      <c r="C28" s="13" t="s">
        <v>7</v>
      </c>
      <c r="D28" s="14">
        <f aca="true" t="shared" si="5" ref="D28:T28">IF(ISERROR(D12/D8),0,D12/D8)</f>
        <v>0.3</v>
      </c>
      <c r="E28" s="15">
        <f t="shared" si="5"/>
        <v>0.35</v>
      </c>
      <c r="F28" s="15">
        <f t="shared" si="5"/>
        <v>0.2777777777777778</v>
      </c>
      <c r="G28" s="16">
        <f t="shared" si="5"/>
        <v>0.3125</v>
      </c>
      <c r="H28" s="15">
        <f t="shared" si="5"/>
        <v>0</v>
      </c>
      <c r="I28" s="15">
        <f t="shared" si="5"/>
        <v>0.2</v>
      </c>
      <c r="J28" s="15">
        <f t="shared" si="5"/>
        <v>0</v>
      </c>
      <c r="K28" s="16">
        <f t="shared" si="5"/>
        <v>0.04</v>
      </c>
      <c r="L28" s="15">
        <f t="shared" si="5"/>
        <v>0</v>
      </c>
      <c r="M28" s="15">
        <f t="shared" si="5"/>
        <v>0</v>
      </c>
      <c r="N28" s="15">
        <f t="shared" si="5"/>
        <v>0</v>
      </c>
      <c r="O28" s="16">
        <f t="shared" si="5"/>
        <v>0</v>
      </c>
      <c r="P28" s="15">
        <f t="shared" si="5"/>
        <v>0</v>
      </c>
      <c r="Q28" s="15">
        <f t="shared" si="5"/>
        <v>0</v>
      </c>
      <c r="R28" s="15">
        <f t="shared" si="5"/>
        <v>0</v>
      </c>
      <c r="S28" s="16">
        <f t="shared" si="5"/>
        <v>0</v>
      </c>
      <c r="T28" s="17">
        <f t="shared" si="5"/>
        <v>0.2191780821917808</v>
      </c>
    </row>
    <row r="29" spans="2:20" ht="12" customHeight="1">
      <c r="B29" s="74"/>
      <c r="C29" s="10" t="s">
        <v>8</v>
      </c>
      <c r="D29" s="18">
        <f aca="true" t="shared" si="6" ref="D29:S29">IF(ISERROR(D13/D9),0,D13/D9)</f>
        <v>0.3</v>
      </c>
      <c r="E29" s="19">
        <f t="shared" si="6"/>
        <v>0.35</v>
      </c>
      <c r="F29" s="19">
        <f t="shared" si="6"/>
        <v>0.2777777777777778</v>
      </c>
      <c r="G29" s="20">
        <f t="shared" si="6"/>
        <v>0.3125</v>
      </c>
      <c r="H29" s="19">
        <f aca="true" t="shared" si="7" ref="H29:O31">IF(ISERROR(H13/H9),0,H13/H9)</f>
        <v>0</v>
      </c>
      <c r="I29" s="19">
        <f t="shared" si="7"/>
        <v>0.24</v>
      </c>
      <c r="J29" s="19">
        <f t="shared" si="7"/>
        <v>0.25</v>
      </c>
      <c r="K29" s="20">
        <f t="shared" si="7"/>
        <v>0.15454545454545454</v>
      </c>
      <c r="L29" s="19">
        <f t="shared" si="7"/>
        <v>0</v>
      </c>
      <c r="M29" s="19">
        <f t="shared" si="7"/>
        <v>0</v>
      </c>
      <c r="N29" s="19">
        <f t="shared" si="7"/>
        <v>0</v>
      </c>
      <c r="O29" s="20">
        <f t="shared" si="7"/>
        <v>0</v>
      </c>
      <c r="P29" s="19">
        <f t="shared" si="6"/>
        <v>0</v>
      </c>
      <c r="Q29" s="19">
        <f t="shared" si="6"/>
        <v>0</v>
      </c>
      <c r="R29" s="19">
        <f t="shared" si="6"/>
        <v>0</v>
      </c>
      <c r="S29" s="20">
        <f t="shared" si="6"/>
        <v>0</v>
      </c>
      <c r="T29" s="21">
        <f>IF(ISERROR(T13/T9),0,T13/T9)</f>
        <v>0.22815533980582525</v>
      </c>
    </row>
    <row r="30" spans="2:20" ht="12" customHeight="1">
      <c r="B30" s="74"/>
      <c r="C30" s="11" t="s">
        <v>9</v>
      </c>
      <c r="D30" s="18">
        <f aca="true" t="shared" si="8" ref="D30:S30">IF(ISERROR(D14/D10),0,D14/D10)</f>
        <v>0.3</v>
      </c>
      <c r="E30" s="19">
        <f t="shared" si="8"/>
        <v>0.35</v>
      </c>
      <c r="F30" s="19">
        <f t="shared" si="8"/>
        <v>0.2777777777777778</v>
      </c>
      <c r="G30" s="20">
        <f t="shared" si="8"/>
        <v>0.3125</v>
      </c>
      <c r="H30" s="19">
        <f t="shared" si="7"/>
        <v>0</v>
      </c>
      <c r="I30" s="19">
        <f t="shared" si="7"/>
        <v>0.2571428571428571</v>
      </c>
      <c r="J30" s="19">
        <f t="shared" si="7"/>
        <v>0.325</v>
      </c>
      <c r="K30" s="20">
        <f t="shared" si="7"/>
        <v>0.20666666666666667</v>
      </c>
      <c r="L30" s="19">
        <f t="shared" si="7"/>
        <v>0</v>
      </c>
      <c r="M30" s="19">
        <f t="shared" si="7"/>
        <v>0</v>
      </c>
      <c r="N30" s="19">
        <f t="shared" si="7"/>
        <v>0.3</v>
      </c>
      <c r="O30" s="20">
        <f t="shared" si="7"/>
        <v>0.3</v>
      </c>
      <c r="P30" s="19">
        <f t="shared" si="8"/>
        <v>0</v>
      </c>
      <c r="Q30" s="19">
        <f t="shared" si="8"/>
        <v>0</v>
      </c>
      <c r="R30" s="19">
        <f t="shared" si="8"/>
        <v>0</v>
      </c>
      <c r="S30" s="20">
        <f t="shared" si="8"/>
        <v>0</v>
      </c>
      <c r="T30" s="21">
        <f>IF(ISERROR(T14/T10),0,T14/T10)</f>
        <v>0.2630057803468208</v>
      </c>
    </row>
    <row r="31" spans="2:20" ht="12" customHeight="1" thickBot="1">
      <c r="B31" s="92"/>
      <c r="C31" s="27" t="s">
        <v>10</v>
      </c>
      <c r="D31" s="28">
        <f aca="true" t="shared" si="9" ref="D31:S31">IF(ISERROR(D15/D11),0,D15/D11)</f>
        <v>0.3</v>
      </c>
      <c r="E31" s="29">
        <f t="shared" si="9"/>
        <v>0.35</v>
      </c>
      <c r="F31" s="29">
        <f t="shared" si="9"/>
        <v>0.2777777777777778</v>
      </c>
      <c r="G31" s="30">
        <f t="shared" si="9"/>
        <v>0.3125</v>
      </c>
      <c r="H31" s="29">
        <f t="shared" si="7"/>
        <v>0</v>
      </c>
      <c r="I31" s="29">
        <f t="shared" si="7"/>
        <v>0.2571428571428571</v>
      </c>
      <c r="J31" s="29">
        <f t="shared" si="7"/>
        <v>0.37857142857142856</v>
      </c>
      <c r="K31" s="30">
        <f t="shared" si="7"/>
        <v>0.284</v>
      </c>
      <c r="L31" s="29">
        <f t="shared" si="7"/>
        <v>0</v>
      </c>
      <c r="M31" s="29">
        <f t="shared" si="7"/>
        <v>0</v>
      </c>
      <c r="N31" s="29">
        <f t="shared" si="7"/>
        <v>0.3125</v>
      </c>
      <c r="O31" s="30">
        <f t="shared" si="7"/>
        <v>0.3125</v>
      </c>
      <c r="P31" s="29">
        <f t="shared" si="9"/>
        <v>0</v>
      </c>
      <c r="Q31" s="29">
        <f t="shared" si="9"/>
        <v>0</v>
      </c>
      <c r="R31" s="29">
        <f t="shared" si="9"/>
        <v>0</v>
      </c>
      <c r="S31" s="30">
        <f t="shared" si="9"/>
        <v>0</v>
      </c>
      <c r="T31" s="31">
        <f>IF(ISERROR(T15/T11),0,T15/T11)</f>
        <v>0.2984189723320158</v>
      </c>
    </row>
    <row r="32" spans="2:20" ht="12" customHeight="1">
      <c r="B32" s="93" t="s">
        <v>6</v>
      </c>
      <c r="C32" s="9" t="s">
        <v>7</v>
      </c>
      <c r="D32" s="48">
        <v>1000</v>
      </c>
      <c r="E32" s="49">
        <v>2000</v>
      </c>
      <c r="F32" s="49">
        <v>1800</v>
      </c>
      <c r="G32" s="50">
        <f>SUM(D32:F32)</f>
        <v>4800</v>
      </c>
      <c r="H32" s="49">
        <v>2000</v>
      </c>
      <c r="I32" s="49">
        <v>500</v>
      </c>
      <c r="J32" s="49">
        <v>0</v>
      </c>
      <c r="K32" s="50">
        <f aca="true" t="shared" si="10" ref="K32:K43">SUM(H32:J32)</f>
        <v>2500</v>
      </c>
      <c r="L32" s="49">
        <v>0</v>
      </c>
      <c r="M32" s="49">
        <v>0</v>
      </c>
      <c r="N32" s="49">
        <v>0</v>
      </c>
      <c r="O32" s="50">
        <f aca="true" t="shared" si="11" ref="O32:O43">SUM(L32:N32)</f>
        <v>0</v>
      </c>
      <c r="P32" s="49">
        <v>0</v>
      </c>
      <c r="Q32" s="49">
        <v>0</v>
      </c>
      <c r="R32" s="49">
        <v>0</v>
      </c>
      <c r="S32" s="50">
        <f aca="true" t="shared" si="12" ref="S32:S43">SUM(P32:R32)</f>
        <v>0</v>
      </c>
      <c r="T32" s="51">
        <f aca="true" t="shared" si="13" ref="T32:T43">G32+K32+O32+S32</f>
        <v>7300</v>
      </c>
    </row>
    <row r="33" spans="2:20" ht="12" customHeight="1">
      <c r="B33" s="89"/>
      <c r="C33" s="10" t="s">
        <v>16</v>
      </c>
      <c r="D33" s="52">
        <v>0</v>
      </c>
      <c r="E33" s="53">
        <v>0</v>
      </c>
      <c r="F33" s="53">
        <v>0</v>
      </c>
      <c r="G33" s="54">
        <f>SUM(D33:F33)</f>
        <v>0</v>
      </c>
      <c r="H33" s="53">
        <v>0</v>
      </c>
      <c r="I33" s="53">
        <v>2000</v>
      </c>
      <c r="J33" s="53">
        <v>1000</v>
      </c>
      <c r="K33" s="54">
        <f t="shared" si="10"/>
        <v>3000</v>
      </c>
      <c r="L33" s="53">
        <v>0</v>
      </c>
      <c r="M33" s="53">
        <v>0</v>
      </c>
      <c r="N33" s="53">
        <v>0</v>
      </c>
      <c r="O33" s="54">
        <f t="shared" si="11"/>
        <v>0</v>
      </c>
      <c r="P33" s="53">
        <v>0</v>
      </c>
      <c r="Q33" s="53">
        <v>0</v>
      </c>
      <c r="R33" s="53">
        <v>0</v>
      </c>
      <c r="S33" s="54">
        <f t="shared" si="12"/>
        <v>0</v>
      </c>
      <c r="T33" s="55">
        <f t="shared" si="13"/>
        <v>3000</v>
      </c>
    </row>
    <row r="34" spans="2:20" ht="12" customHeight="1">
      <c r="B34" s="89"/>
      <c r="C34" s="11" t="s">
        <v>17</v>
      </c>
      <c r="D34" s="52">
        <v>0</v>
      </c>
      <c r="E34" s="53">
        <v>0</v>
      </c>
      <c r="F34" s="53">
        <v>0</v>
      </c>
      <c r="G34" s="54">
        <f aca="true" t="shared" si="14" ref="G34:G43">SUM(D34:F34)</f>
        <v>0</v>
      </c>
      <c r="H34" s="53">
        <v>0</v>
      </c>
      <c r="I34" s="53">
        <v>1000</v>
      </c>
      <c r="J34" s="53">
        <v>1000</v>
      </c>
      <c r="K34" s="54">
        <f t="shared" si="10"/>
        <v>2000</v>
      </c>
      <c r="L34" s="53">
        <v>0</v>
      </c>
      <c r="M34" s="53">
        <v>0</v>
      </c>
      <c r="N34" s="53">
        <v>5000</v>
      </c>
      <c r="O34" s="54">
        <f t="shared" si="11"/>
        <v>5000</v>
      </c>
      <c r="P34" s="53">
        <v>0</v>
      </c>
      <c r="Q34" s="53">
        <v>0</v>
      </c>
      <c r="R34" s="53">
        <v>0</v>
      </c>
      <c r="S34" s="54">
        <f t="shared" si="12"/>
        <v>0</v>
      </c>
      <c r="T34" s="55">
        <f t="shared" si="13"/>
        <v>7000</v>
      </c>
    </row>
    <row r="35" spans="2:20" ht="12" customHeight="1">
      <c r="B35" s="94"/>
      <c r="C35" s="12" t="s">
        <v>18</v>
      </c>
      <c r="D35" s="56">
        <v>0</v>
      </c>
      <c r="E35" s="57">
        <v>0</v>
      </c>
      <c r="F35" s="57">
        <v>0</v>
      </c>
      <c r="G35" s="58">
        <f t="shared" si="14"/>
        <v>0</v>
      </c>
      <c r="H35" s="57">
        <v>0</v>
      </c>
      <c r="I35" s="57">
        <v>0</v>
      </c>
      <c r="J35" s="57">
        <v>5000</v>
      </c>
      <c r="K35" s="58">
        <f t="shared" si="10"/>
        <v>5000</v>
      </c>
      <c r="L35" s="57">
        <v>0</v>
      </c>
      <c r="M35" s="57">
        <v>0</v>
      </c>
      <c r="N35" s="57">
        <v>3000</v>
      </c>
      <c r="O35" s="58">
        <f t="shared" si="11"/>
        <v>3000</v>
      </c>
      <c r="P35" s="57">
        <v>0</v>
      </c>
      <c r="Q35" s="57">
        <v>0</v>
      </c>
      <c r="R35" s="57">
        <v>0</v>
      </c>
      <c r="S35" s="58">
        <f t="shared" si="12"/>
        <v>0</v>
      </c>
      <c r="T35" s="59">
        <f t="shared" si="13"/>
        <v>8000</v>
      </c>
    </row>
    <row r="36" spans="2:20" ht="12" customHeight="1">
      <c r="B36" s="88" t="s">
        <v>19</v>
      </c>
      <c r="C36" s="13" t="s">
        <v>7</v>
      </c>
      <c r="D36" s="60">
        <v>300</v>
      </c>
      <c r="E36" s="61">
        <v>700</v>
      </c>
      <c r="F36" s="61">
        <v>500</v>
      </c>
      <c r="G36" s="62">
        <f t="shared" si="14"/>
        <v>1500</v>
      </c>
      <c r="H36" s="61">
        <v>0</v>
      </c>
      <c r="I36" s="61">
        <v>100</v>
      </c>
      <c r="J36" s="61">
        <v>0</v>
      </c>
      <c r="K36" s="62">
        <f t="shared" si="10"/>
        <v>100</v>
      </c>
      <c r="L36" s="61">
        <v>0</v>
      </c>
      <c r="M36" s="61">
        <v>0</v>
      </c>
      <c r="N36" s="61">
        <v>0</v>
      </c>
      <c r="O36" s="62">
        <f t="shared" si="11"/>
        <v>0</v>
      </c>
      <c r="P36" s="61">
        <v>0</v>
      </c>
      <c r="Q36" s="61">
        <v>0</v>
      </c>
      <c r="R36" s="61">
        <v>0</v>
      </c>
      <c r="S36" s="62">
        <f t="shared" si="12"/>
        <v>0</v>
      </c>
      <c r="T36" s="63">
        <f t="shared" si="13"/>
        <v>1600</v>
      </c>
    </row>
    <row r="37" spans="2:20" ht="12" customHeight="1">
      <c r="B37" s="89"/>
      <c r="C37" s="10" t="s">
        <v>20</v>
      </c>
      <c r="D37" s="52">
        <v>0</v>
      </c>
      <c r="E37" s="53">
        <v>0</v>
      </c>
      <c r="F37" s="53">
        <v>0</v>
      </c>
      <c r="G37" s="54">
        <f t="shared" si="14"/>
        <v>0</v>
      </c>
      <c r="H37" s="53">
        <v>0</v>
      </c>
      <c r="I37" s="53">
        <v>500</v>
      </c>
      <c r="J37" s="53">
        <v>250</v>
      </c>
      <c r="K37" s="64">
        <f t="shared" si="10"/>
        <v>750</v>
      </c>
      <c r="L37" s="53">
        <v>0</v>
      </c>
      <c r="M37" s="53">
        <v>0</v>
      </c>
      <c r="N37" s="53">
        <v>0</v>
      </c>
      <c r="O37" s="64">
        <f t="shared" si="11"/>
        <v>0</v>
      </c>
      <c r="P37" s="53">
        <v>0</v>
      </c>
      <c r="Q37" s="53">
        <v>0</v>
      </c>
      <c r="R37" s="53">
        <v>0</v>
      </c>
      <c r="S37" s="64">
        <f t="shared" si="12"/>
        <v>0</v>
      </c>
      <c r="T37" s="65">
        <f t="shared" si="13"/>
        <v>750</v>
      </c>
    </row>
    <row r="38" spans="2:20" ht="12" customHeight="1">
      <c r="B38" s="89"/>
      <c r="C38" s="11" t="s">
        <v>21</v>
      </c>
      <c r="D38" s="52">
        <v>0</v>
      </c>
      <c r="E38" s="53">
        <v>0</v>
      </c>
      <c r="F38" s="53">
        <v>0</v>
      </c>
      <c r="G38" s="54">
        <f t="shared" si="14"/>
        <v>0</v>
      </c>
      <c r="H38" s="53">
        <v>0</v>
      </c>
      <c r="I38" s="53">
        <v>300</v>
      </c>
      <c r="J38" s="53">
        <v>400</v>
      </c>
      <c r="K38" s="64">
        <f t="shared" si="10"/>
        <v>700</v>
      </c>
      <c r="L38" s="53">
        <v>0</v>
      </c>
      <c r="M38" s="53">
        <v>0</v>
      </c>
      <c r="N38" s="53">
        <v>1500</v>
      </c>
      <c r="O38" s="64">
        <f t="shared" si="11"/>
        <v>1500</v>
      </c>
      <c r="P38" s="53">
        <v>0</v>
      </c>
      <c r="Q38" s="53">
        <v>0</v>
      </c>
      <c r="R38" s="53">
        <v>0</v>
      </c>
      <c r="S38" s="64">
        <f t="shared" si="12"/>
        <v>0</v>
      </c>
      <c r="T38" s="65">
        <f t="shared" si="13"/>
        <v>2200</v>
      </c>
    </row>
    <row r="39" spans="2:20" ht="12" customHeight="1">
      <c r="B39" s="94"/>
      <c r="C39" s="22" t="s">
        <v>22</v>
      </c>
      <c r="D39" s="56">
        <v>0</v>
      </c>
      <c r="E39" s="57">
        <v>0</v>
      </c>
      <c r="F39" s="57">
        <v>0</v>
      </c>
      <c r="G39" s="58">
        <f t="shared" si="14"/>
        <v>0</v>
      </c>
      <c r="H39" s="57">
        <v>0</v>
      </c>
      <c r="I39" s="57">
        <v>0</v>
      </c>
      <c r="J39" s="57">
        <v>2000</v>
      </c>
      <c r="K39" s="66">
        <f t="shared" si="10"/>
        <v>2000</v>
      </c>
      <c r="L39" s="57">
        <v>0</v>
      </c>
      <c r="M39" s="57">
        <v>0</v>
      </c>
      <c r="N39" s="57">
        <v>1000</v>
      </c>
      <c r="O39" s="66">
        <f t="shared" si="11"/>
        <v>1000</v>
      </c>
      <c r="P39" s="57">
        <v>0</v>
      </c>
      <c r="Q39" s="57">
        <v>0</v>
      </c>
      <c r="R39" s="57">
        <v>0</v>
      </c>
      <c r="S39" s="66">
        <f t="shared" si="12"/>
        <v>0</v>
      </c>
      <c r="T39" s="67">
        <f t="shared" si="13"/>
        <v>3000</v>
      </c>
    </row>
    <row r="40" spans="2:20" ht="12" customHeight="1">
      <c r="B40" s="88" t="s">
        <v>14</v>
      </c>
      <c r="C40" s="13" t="s">
        <v>7</v>
      </c>
      <c r="D40" s="60">
        <v>700</v>
      </c>
      <c r="E40" s="61">
        <v>1300</v>
      </c>
      <c r="F40" s="61">
        <v>1300</v>
      </c>
      <c r="G40" s="62">
        <f t="shared" si="14"/>
        <v>3300</v>
      </c>
      <c r="H40" s="61">
        <v>0</v>
      </c>
      <c r="I40" s="61">
        <v>400</v>
      </c>
      <c r="J40" s="61">
        <v>0</v>
      </c>
      <c r="K40" s="62">
        <f t="shared" si="10"/>
        <v>400</v>
      </c>
      <c r="L40" s="61">
        <v>0</v>
      </c>
      <c r="M40" s="61">
        <v>0</v>
      </c>
      <c r="N40" s="61">
        <v>0</v>
      </c>
      <c r="O40" s="62">
        <f t="shared" si="11"/>
        <v>0</v>
      </c>
      <c r="P40" s="61">
        <v>0</v>
      </c>
      <c r="Q40" s="61">
        <v>0</v>
      </c>
      <c r="R40" s="61">
        <v>0</v>
      </c>
      <c r="S40" s="62">
        <f t="shared" si="12"/>
        <v>0</v>
      </c>
      <c r="T40" s="68">
        <f t="shared" si="13"/>
        <v>3700</v>
      </c>
    </row>
    <row r="41" spans="2:20" ht="12" customHeight="1">
      <c r="B41" s="89"/>
      <c r="C41" s="10" t="s">
        <v>20</v>
      </c>
      <c r="D41" s="52">
        <v>0</v>
      </c>
      <c r="E41" s="53">
        <v>0</v>
      </c>
      <c r="F41" s="53">
        <v>0</v>
      </c>
      <c r="G41" s="64">
        <f t="shared" si="14"/>
        <v>0</v>
      </c>
      <c r="H41" s="53">
        <v>0</v>
      </c>
      <c r="I41" s="53">
        <v>1500</v>
      </c>
      <c r="J41" s="53">
        <v>750</v>
      </c>
      <c r="K41" s="64">
        <f t="shared" si="10"/>
        <v>2250</v>
      </c>
      <c r="L41" s="53">
        <v>0</v>
      </c>
      <c r="M41" s="53">
        <v>0</v>
      </c>
      <c r="N41" s="53">
        <v>0</v>
      </c>
      <c r="O41" s="64">
        <f t="shared" si="11"/>
        <v>0</v>
      </c>
      <c r="P41" s="53">
        <v>0</v>
      </c>
      <c r="Q41" s="53">
        <v>0</v>
      </c>
      <c r="R41" s="53">
        <v>0</v>
      </c>
      <c r="S41" s="64">
        <f t="shared" si="12"/>
        <v>0</v>
      </c>
      <c r="T41" s="55">
        <f t="shared" si="13"/>
        <v>2250</v>
      </c>
    </row>
    <row r="42" spans="2:20" ht="12" customHeight="1">
      <c r="B42" s="89"/>
      <c r="C42" s="11" t="s">
        <v>21</v>
      </c>
      <c r="D42" s="52">
        <v>0</v>
      </c>
      <c r="E42" s="53">
        <v>0</v>
      </c>
      <c r="F42" s="53">
        <v>0</v>
      </c>
      <c r="G42" s="64">
        <f t="shared" si="14"/>
        <v>0</v>
      </c>
      <c r="H42" s="53">
        <v>0</v>
      </c>
      <c r="I42" s="53">
        <v>700</v>
      </c>
      <c r="J42" s="53">
        <v>600</v>
      </c>
      <c r="K42" s="64">
        <f t="shared" si="10"/>
        <v>1300</v>
      </c>
      <c r="L42" s="53">
        <v>0</v>
      </c>
      <c r="M42" s="53">
        <v>0</v>
      </c>
      <c r="N42" s="53">
        <v>3500</v>
      </c>
      <c r="O42" s="64">
        <f t="shared" si="11"/>
        <v>3500</v>
      </c>
      <c r="P42" s="53">
        <v>0</v>
      </c>
      <c r="Q42" s="53">
        <v>0</v>
      </c>
      <c r="R42" s="53">
        <v>0</v>
      </c>
      <c r="S42" s="64">
        <f t="shared" si="12"/>
        <v>0</v>
      </c>
      <c r="T42" s="55">
        <f t="shared" si="13"/>
        <v>4800</v>
      </c>
    </row>
    <row r="43" spans="2:20" ht="12" customHeight="1" thickBot="1">
      <c r="B43" s="90"/>
      <c r="C43" s="32" t="s">
        <v>22</v>
      </c>
      <c r="D43" s="69">
        <v>0</v>
      </c>
      <c r="E43" s="70">
        <v>0</v>
      </c>
      <c r="F43" s="70">
        <v>0</v>
      </c>
      <c r="G43" s="71">
        <f t="shared" si="14"/>
        <v>0</v>
      </c>
      <c r="H43" s="70">
        <v>0</v>
      </c>
      <c r="I43" s="70">
        <v>0</v>
      </c>
      <c r="J43" s="70">
        <v>3000</v>
      </c>
      <c r="K43" s="71">
        <f t="shared" si="10"/>
        <v>3000</v>
      </c>
      <c r="L43" s="70">
        <v>0</v>
      </c>
      <c r="M43" s="70">
        <v>0</v>
      </c>
      <c r="N43" s="70">
        <v>2000</v>
      </c>
      <c r="O43" s="71">
        <f t="shared" si="11"/>
        <v>2000</v>
      </c>
      <c r="P43" s="70">
        <v>0</v>
      </c>
      <c r="Q43" s="70">
        <v>0</v>
      </c>
      <c r="R43" s="70">
        <v>0</v>
      </c>
      <c r="S43" s="71">
        <f t="shared" si="12"/>
        <v>0</v>
      </c>
      <c r="T43" s="72">
        <f t="shared" si="13"/>
        <v>5000</v>
      </c>
    </row>
    <row r="44" ht="12" customHeight="1" thickTop="1"/>
  </sheetData>
  <sheetProtection/>
  <mergeCells count="13">
    <mergeCell ref="B40:B43"/>
    <mergeCell ref="B16:B19"/>
    <mergeCell ref="B20:B23"/>
    <mergeCell ref="B24:B27"/>
    <mergeCell ref="B28:B31"/>
    <mergeCell ref="B32:B35"/>
    <mergeCell ref="B36:B39"/>
    <mergeCell ref="B12:B15"/>
    <mergeCell ref="G2:J2"/>
    <mergeCell ref="B5:C5"/>
    <mergeCell ref="B6:C6"/>
    <mergeCell ref="B7:C7"/>
    <mergeCell ref="B8:B1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2013-01-23T09:30:30Z</dcterms:created>
  <dcterms:modified xsi:type="dcterms:W3CDTF">2018-08-17T08:17:23Z</dcterms:modified>
  <cp:category/>
  <cp:version/>
  <cp:contentType/>
  <cp:contentStatus/>
</cp:coreProperties>
</file>